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chanc\Documents\Ag Stats\Website\"/>
    </mc:Choice>
  </mc:AlternateContent>
  <xr:revisionPtr revIDLastSave="0" documentId="13_ncr:1_{6C54DE30-C467-4959-A9AD-229CD395BEBD}" xr6:coauthVersionLast="47" xr6:coauthVersionMax="47" xr10:uidLastSave="{00000000-0000-0000-0000-000000000000}"/>
  <bookViews>
    <workbookView xWindow="28680" yWindow="-120" windowWidth="29040" windowHeight="15840" xr2:uid="{BAB845CF-1DDB-4AA2-88F8-EE28205AD74B}"/>
  </bookViews>
  <sheets>
    <sheet name="Comparative Valuation"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30" i="2" l="1"/>
  <c r="J30" i="2"/>
  <c r="F30" i="2"/>
  <c r="K26" i="2"/>
  <c r="G26" i="2"/>
  <c r="C26" i="2"/>
  <c r="C28" i="2" s="1"/>
  <c r="K13" i="2"/>
  <c r="G13" i="2"/>
  <c r="K28" i="2" l="1"/>
  <c r="G28" i="2"/>
</calcChain>
</file>

<file path=xl/sharedStrings.xml><?xml version="1.0" encoding="utf-8"?>
<sst xmlns="http://schemas.openxmlformats.org/spreadsheetml/2006/main" count="53" uniqueCount="45">
  <si>
    <t>Assumptions</t>
  </si>
  <si>
    <t>County,State</t>
  </si>
  <si>
    <t>Cass County, Missouri</t>
  </si>
  <si>
    <t>Avg Missouri Price/Acre</t>
  </si>
  <si>
    <t>Initial Investment</t>
  </si>
  <si>
    <t>Acres</t>
  </si>
  <si>
    <t xml:space="preserve">Appreciation in Land </t>
  </si>
  <si>
    <t>Average Corn Yields</t>
  </si>
  <si>
    <t>122 BU/ACRE</t>
  </si>
  <si>
    <t>Price per Bushel</t>
  </si>
  <si>
    <t>Average Soybean Yields</t>
  </si>
  <si>
    <t>35 BU/ACRE</t>
  </si>
  <si>
    <t>Average Wheat Yields</t>
  </si>
  <si>
    <t>49 BU/ACRE</t>
  </si>
  <si>
    <t>Starting Cash Rent</t>
  </si>
  <si>
    <t>$100/acre</t>
  </si>
  <si>
    <t>Cash Rent Increases</t>
  </si>
  <si>
    <t>$10 a year</t>
  </si>
  <si>
    <t>Expected hold</t>
  </si>
  <si>
    <t>30 Years</t>
  </si>
  <si>
    <t>Expected initial income</t>
  </si>
  <si>
    <t>Discount rate of 7%</t>
  </si>
  <si>
    <t>Missouri</t>
  </si>
  <si>
    <t>51 BU/ACRE</t>
  </si>
  <si>
    <t>Shelby County, Indiana</t>
  </si>
  <si>
    <t>163 BU/ACRE</t>
  </si>
  <si>
    <t>Indiana</t>
  </si>
  <si>
    <t>52 BU/ACRE</t>
  </si>
  <si>
    <t>70 BU/ACRE</t>
  </si>
  <si>
    <t>Nebraska</t>
  </si>
  <si>
    <t>Cuming, Nebraska</t>
  </si>
  <si>
    <t>185 BU/ACRE</t>
  </si>
  <si>
    <t>45 BU/ACRE</t>
  </si>
  <si>
    <t>Rainfall</t>
  </si>
  <si>
    <t>Rate of Return</t>
  </si>
  <si>
    <t>Rank</t>
  </si>
  <si>
    <t>32 inches</t>
  </si>
  <si>
    <t>45 inches</t>
  </si>
  <si>
    <t>38 inches</t>
  </si>
  <si>
    <t>$215/acre</t>
  </si>
  <si>
    <t>$304/acre</t>
  </si>
  <si>
    <t>Taxes %</t>
  </si>
  <si>
    <t>Comparative Valuation compares similar asset types together. Often down with competitors. In this case I compared land from Nebraska, to Indiana, to Missouri farmland. Heres whats interesting. Nebraska gets a better rate or return, however Indiana has more leading values, making 27 the best piece of land, even though the rate of return is less. This means 2 things. The reason Indiana scored higher was because the bushels acquired per acre was greater and the taxes are lower. Nebraska's, rent per acre is higher, even though the land yields less, meaning Indiana cash rent could actually increase in comparison to Nebraska</t>
  </si>
  <si>
    <t>Price to Rent</t>
  </si>
  <si>
    <t>Cap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</si>
</sst>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0.0%"/>
  </numFmts>
  <fonts count="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8"/>
      <name val="Calibri"/>
      <family val="2"/>
      <scheme val="minor"/>
    </font>
  </fonts>
  <fills count="9">
    <fill>
      <patternFill patternType="none"/>
    </fill>
    <fill>
      <patternFill patternType="gray125"/>
    </fill>
    <fill>
      <patternFill patternType="solid">
        <fgColor theme="9" tint="0.79998168889431442"/>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0" fillId="2" borderId="1" xfId="0" applyFill="1" applyBorder="1"/>
    <xf numFmtId="0" fontId="0" fillId="2" borderId="2" xfId="0" applyFill="1" applyBorder="1"/>
    <xf numFmtId="0" fontId="0" fillId="2" borderId="0" xfId="0" applyFill="1"/>
    <xf numFmtId="0" fontId="0" fillId="2" borderId="4" xfId="0" applyFill="1" applyBorder="1"/>
    <xf numFmtId="0" fontId="2" fillId="3" borderId="5" xfId="0" applyFont="1" applyFill="1" applyBorder="1" applyAlignment="1">
      <alignment horizontal="center"/>
    </xf>
    <xf numFmtId="0" fontId="2" fillId="3" borderId="6" xfId="0" applyFont="1" applyFill="1" applyBorder="1" applyAlignment="1">
      <alignment horizontal="center"/>
    </xf>
    <xf numFmtId="0" fontId="0" fillId="4" borderId="7" xfId="0" applyFill="1" applyBorder="1"/>
    <xf numFmtId="0" fontId="0" fillId="5" borderId="8" xfId="0" applyFill="1" applyBorder="1" applyAlignment="1">
      <alignment horizontal="center"/>
    </xf>
    <xf numFmtId="6" fontId="0" fillId="5" borderId="8" xfId="0" applyNumberFormat="1" applyFill="1" applyBorder="1" applyAlignment="1">
      <alignment horizontal="center"/>
    </xf>
    <xf numFmtId="9" fontId="0" fillId="5" borderId="8" xfId="0" applyNumberFormat="1" applyFill="1" applyBorder="1" applyAlignment="1">
      <alignment horizontal="center"/>
    </xf>
    <xf numFmtId="8" fontId="0" fillId="5" borderId="8" xfId="0" applyNumberFormat="1" applyFill="1" applyBorder="1" applyAlignment="1">
      <alignment horizontal="center"/>
    </xf>
    <xf numFmtId="8" fontId="0" fillId="5" borderId="8" xfId="1" applyNumberFormat="1" applyFont="1" applyFill="1" applyBorder="1" applyAlignment="1">
      <alignment horizontal="center"/>
    </xf>
    <xf numFmtId="164" fontId="0" fillId="5" borderId="8" xfId="0" applyNumberFormat="1" applyFill="1" applyBorder="1" applyAlignment="1">
      <alignment horizontal="center"/>
    </xf>
    <xf numFmtId="0" fontId="0" fillId="4" borderId="10" xfId="0" applyFill="1" applyBorder="1"/>
    <xf numFmtId="9" fontId="0" fillId="5" borderId="11" xfId="0" applyNumberFormat="1" applyFill="1" applyBorder="1" applyAlignment="1">
      <alignment horizontal="center"/>
    </xf>
    <xf numFmtId="9" fontId="0" fillId="5" borderId="12" xfId="0" applyNumberFormat="1" applyFill="1" applyBorder="1" applyAlignment="1">
      <alignment horizontal="center"/>
    </xf>
    <xf numFmtId="0" fontId="3" fillId="6" borderId="8" xfId="0" applyFont="1" applyFill="1" applyBorder="1" applyAlignment="1">
      <alignment horizontal="center" vertical="center"/>
    </xf>
    <xf numFmtId="10" fontId="0" fillId="5" borderId="8" xfId="0" applyNumberFormat="1" applyFill="1" applyBorder="1" applyAlignment="1">
      <alignment horizontal="center"/>
    </xf>
    <xf numFmtId="8" fontId="0" fillId="5" borderId="7" xfId="1" applyNumberFormat="1" applyFont="1" applyFill="1" applyBorder="1" applyAlignment="1">
      <alignment horizontal="center"/>
    </xf>
    <xf numFmtId="9" fontId="0" fillId="5" borderId="7" xfId="0" applyNumberFormat="1" applyFill="1" applyBorder="1" applyAlignment="1">
      <alignment horizontal="center"/>
    </xf>
    <xf numFmtId="8" fontId="0" fillId="5" borderId="7" xfId="0" applyNumberFormat="1" applyFill="1" applyBorder="1" applyAlignment="1">
      <alignment horizontal="center"/>
    </xf>
    <xf numFmtId="0" fontId="2" fillId="6" borderId="13" xfId="0" applyFont="1" applyFill="1" applyBorder="1" applyAlignment="1">
      <alignment horizontal="center"/>
    </xf>
    <xf numFmtId="0" fontId="2" fillId="3" borderId="2" xfId="0" applyFont="1" applyFill="1" applyBorder="1" applyAlignment="1">
      <alignment horizontal="center"/>
    </xf>
    <xf numFmtId="0" fontId="3" fillId="6" borderId="5" xfId="0" applyFont="1" applyFill="1" applyBorder="1" applyAlignment="1">
      <alignment horizontal="center" vertical="center"/>
    </xf>
    <xf numFmtId="0" fontId="3" fillId="6" borderId="6" xfId="0" applyFont="1" applyFill="1" applyBorder="1" applyAlignment="1">
      <alignment horizontal="center" vertical="center"/>
    </xf>
    <xf numFmtId="0" fontId="0" fillId="5" borderId="7" xfId="0" applyFill="1" applyBorder="1" applyAlignment="1">
      <alignment horizontal="center"/>
    </xf>
    <xf numFmtId="6" fontId="0" fillId="5" borderId="7" xfId="0" applyNumberFormat="1" applyFill="1" applyBorder="1" applyAlignment="1">
      <alignment horizontal="center"/>
    </xf>
    <xf numFmtId="164" fontId="0" fillId="5" borderId="7" xfId="0" applyNumberFormat="1" applyFill="1" applyBorder="1" applyAlignment="1">
      <alignment horizontal="center"/>
    </xf>
    <xf numFmtId="9" fontId="0" fillId="5" borderId="10" xfId="0" applyNumberFormat="1" applyFill="1" applyBorder="1" applyAlignment="1">
      <alignment horizontal="center"/>
    </xf>
    <xf numFmtId="0" fontId="0" fillId="4" borderId="15" xfId="0" applyFill="1" applyBorder="1"/>
    <xf numFmtId="10" fontId="0" fillId="5" borderId="7" xfId="2" applyNumberFormat="1" applyFont="1" applyFill="1" applyBorder="1" applyAlignment="1">
      <alignment horizontal="center"/>
    </xf>
    <xf numFmtId="10" fontId="0" fillId="5" borderId="8" xfId="2" applyNumberFormat="1" applyFont="1" applyFill="1" applyBorder="1" applyAlignment="1">
      <alignment horizontal="center"/>
    </xf>
    <xf numFmtId="10" fontId="0" fillId="5" borderId="9" xfId="2" applyNumberFormat="1" applyFont="1" applyFill="1" applyBorder="1" applyAlignment="1">
      <alignment horizontal="center"/>
    </xf>
    <xf numFmtId="10" fontId="0" fillId="5" borderId="7" xfId="0" applyNumberFormat="1" applyFill="1" applyBorder="1" applyAlignment="1">
      <alignment horizontal="center"/>
    </xf>
    <xf numFmtId="0" fontId="3" fillId="6" borderId="7" xfId="0" applyFont="1" applyFill="1" applyBorder="1" applyAlignment="1">
      <alignment horizontal="center" vertical="center"/>
    </xf>
    <xf numFmtId="0" fontId="2" fillId="3" borderId="3" xfId="0" applyFont="1" applyFill="1" applyBorder="1" applyAlignment="1">
      <alignment horizontal="center"/>
    </xf>
    <xf numFmtId="0" fontId="0" fillId="5" borderId="17" xfId="0" applyNumberFormat="1" applyFill="1" applyBorder="1" applyAlignment="1">
      <alignment horizontal="center" vertical="center"/>
    </xf>
    <xf numFmtId="0" fontId="0" fillId="5" borderId="17" xfId="1" applyNumberFormat="1" applyFont="1" applyFill="1" applyBorder="1" applyAlignment="1">
      <alignment horizontal="center" vertical="center"/>
    </xf>
    <xf numFmtId="0" fontId="0" fillId="5" borderId="17" xfId="2" applyNumberFormat="1" applyFont="1" applyFill="1" applyBorder="1" applyAlignment="1">
      <alignment horizontal="center" vertical="center"/>
    </xf>
    <xf numFmtId="0" fontId="0" fillId="5" borderId="18" xfId="0" applyNumberFormat="1" applyFill="1" applyBorder="1" applyAlignment="1">
      <alignment horizontal="center" vertical="center"/>
    </xf>
    <xf numFmtId="0" fontId="0" fillId="5" borderId="17" xfId="0" applyFill="1" applyBorder="1" applyAlignment="1">
      <alignment horizontal="center" vertical="center"/>
    </xf>
    <xf numFmtId="1" fontId="0" fillId="5" borderId="17" xfId="0" applyNumberFormat="1" applyFill="1" applyBorder="1" applyAlignment="1">
      <alignment horizontal="center" vertical="center"/>
    </xf>
    <xf numFmtId="0" fontId="0" fillId="6" borderId="14" xfId="0" applyFill="1" applyBorder="1"/>
    <xf numFmtId="0" fontId="3" fillId="7" borderId="16" xfId="0" applyFont="1" applyFill="1" applyBorder="1" applyAlignment="1">
      <alignment horizontal="center" vertical="center"/>
    </xf>
    <xf numFmtId="0" fontId="0" fillId="8" borderId="0" xfId="0" applyFill="1" applyAlignment="1">
      <alignment horizontal="center" vertical="top" wrapText="1"/>
    </xf>
    <xf numFmtId="0" fontId="0" fillId="4" borderId="5" xfId="0" applyFill="1" applyBorder="1"/>
    <xf numFmtId="1" fontId="0" fillId="5" borderId="19" xfId="0" applyNumberFormat="1" applyFill="1" applyBorder="1" applyAlignment="1">
      <alignment horizontal="center"/>
    </xf>
    <xf numFmtId="1" fontId="0" fillId="5" borderId="20" xfId="0" applyNumberFormat="1" applyFill="1" applyBorder="1" applyAlignment="1">
      <alignment horizontal="center"/>
    </xf>
    <xf numFmtId="1" fontId="0" fillId="5" borderId="21" xfId="0" applyNumberFormat="1" applyFill="1" applyBorder="1" applyAlignment="1">
      <alignment horizontal="center"/>
    </xf>
    <xf numFmtId="9" fontId="0" fillId="5" borderId="19" xfId="2" applyFont="1" applyFill="1" applyBorder="1" applyAlignment="1">
      <alignment horizontal="center"/>
    </xf>
    <xf numFmtId="9" fontId="0" fillId="5" borderId="20" xfId="2" applyFont="1" applyFill="1" applyBorder="1" applyAlignment="1">
      <alignment horizontal="center"/>
    </xf>
    <xf numFmtId="9" fontId="0" fillId="5" borderId="21" xfId="2" applyFont="1" applyFill="1" applyBorder="1" applyAlignment="1">
      <alignment horizontal="center"/>
    </xf>
    <xf numFmtId="0" fontId="0" fillId="5" borderId="19" xfId="0" applyFill="1" applyBorder="1" applyAlignment="1">
      <alignment horizontal="center"/>
    </xf>
    <xf numFmtId="0" fontId="0" fillId="5" borderId="20" xfId="0" applyFill="1" applyBorder="1" applyAlignment="1">
      <alignment horizontal="center"/>
    </xf>
    <xf numFmtId="0" fontId="0" fillId="5" borderId="21" xfId="0"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76200</xdr:colOff>
      <xdr:row>0</xdr:row>
      <xdr:rowOff>142876</xdr:rowOff>
    </xdr:from>
    <xdr:to>
      <xdr:col>16</xdr:col>
      <xdr:colOff>199677</xdr:colOff>
      <xdr:row>6</xdr:row>
      <xdr:rowOff>142876</xdr:rowOff>
    </xdr:to>
    <xdr:pic>
      <xdr:nvPicPr>
        <xdr:cNvPr id="2" name="Picture 1">
          <a:extLst>
            <a:ext uri="{FF2B5EF4-FFF2-40B4-BE49-F238E27FC236}">
              <a16:creationId xmlns:a16="http://schemas.microsoft.com/office/drawing/2014/main" id="{818B0CF6-3995-4C3C-B3FC-FF09C9DC64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77375" y="142876"/>
          <a:ext cx="1342677" cy="1143000"/>
        </a:xfrm>
        <a:prstGeom prst="rect">
          <a:avLst/>
        </a:prstGeom>
      </xdr:spPr>
    </xdr:pic>
    <xdr:clientData/>
  </xdr:twoCellAnchor>
  <xdr:twoCellAnchor>
    <xdr:from>
      <xdr:col>3</xdr:col>
      <xdr:colOff>609599</xdr:colOff>
      <xdr:row>2</xdr:row>
      <xdr:rowOff>95249</xdr:rowOff>
    </xdr:from>
    <xdr:to>
      <xdr:col>10</xdr:col>
      <xdr:colOff>285749</xdr:colOff>
      <xdr:row>5</xdr:row>
      <xdr:rowOff>114300</xdr:rowOff>
    </xdr:to>
    <xdr:sp macro="" textlink="">
      <xdr:nvSpPr>
        <xdr:cNvPr id="3" name="TextBox 2">
          <a:extLst>
            <a:ext uri="{FF2B5EF4-FFF2-40B4-BE49-F238E27FC236}">
              <a16:creationId xmlns:a16="http://schemas.microsoft.com/office/drawing/2014/main" id="{92568A20-BA3A-45BF-A671-16AB87A4DF75}"/>
            </a:ext>
          </a:extLst>
        </xdr:cNvPr>
        <xdr:cNvSpPr txBox="1"/>
      </xdr:nvSpPr>
      <xdr:spPr>
        <a:xfrm>
          <a:off x="3305174" y="476249"/>
          <a:ext cx="3943350" cy="590551"/>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0" i="1" baseline="0">
              <a:solidFill>
                <a:schemeClr val="accent6">
                  <a:lumMod val="50000"/>
                </a:schemeClr>
              </a:solidFill>
              <a:latin typeface="Adobe Fan Heiti Std B" panose="020B0700000000000000" pitchFamily="34" charset="-128"/>
              <a:ea typeface="Adobe Fan Heiti Std B" panose="020B0700000000000000" pitchFamily="34" charset="-128"/>
            </a:rPr>
            <a:t>Comparative Farmland Valuation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BBDC-3A4D-40BD-AD6F-E540A2B04B26}">
  <dimension ref="A1:AV116"/>
  <sheetViews>
    <sheetView showGridLines="0" tabSelected="1" workbookViewId="0">
      <selection activeCell="N36" sqref="N36"/>
    </sheetView>
  </sheetViews>
  <sheetFormatPr defaultRowHeight="15" x14ac:dyDescent="0.25"/>
  <cols>
    <col min="2" max="2" width="22.140625" bestFit="1" customWidth="1"/>
  </cols>
  <sheetData>
    <row r="1" spans="1:48" x14ac:dyDescent="0.25">
      <c r="A1" s="1"/>
      <c r="B1" s="2"/>
      <c r="C1" s="2"/>
      <c r="D1" s="2"/>
      <c r="E1" s="2"/>
      <c r="F1" s="2"/>
      <c r="G1" s="2"/>
      <c r="H1" s="2"/>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row>
    <row r="2" spans="1:48" x14ac:dyDescent="0.25">
      <c r="A2" s="4"/>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x14ac:dyDescent="0.25">
      <c r="A3" s="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x14ac:dyDescent="0.25">
      <c r="A4" s="4"/>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x14ac:dyDescent="0.25">
      <c r="A5" s="4"/>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row>
    <row r="6" spans="1:48" x14ac:dyDescent="0.25">
      <c r="A6" s="4"/>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x14ac:dyDescent="0.25">
      <c r="A7" s="4"/>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row>
    <row r="8" spans="1:48" ht="15.75" thickBot="1" x14ac:dyDescent="0.3">
      <c r="A8" s="4"/>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row>
    <row r="9" spans="1:48" ht="15.75" thickBot="1" x14ac:dyDescent="0.3">
      <c r="A9" s="4"/>
      <c r="B9" s="5" t="s">
        <v>0</v>
      </c>
      <c r="C9" s="23"/>
      <c r="D9" s="23"/>
      <c r="E9" s="23"/>
      <c r="F9" s="23"/>
      <c r="G9" s="6"/>
      <c r="H9" s="6"/>
      <c r="I9" s="6"/>
      <c r="J9" s="23"/>
      <c r="K9" s="6"/>
      <c r="L9" s="6"/>
      <c r="M9" s="6"/>
      <c r="N9" s="36"/>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row>
    <row r="10" spans="1:48" x14ac:dyDescent="0.25">
      <c r="A10" s="4"/>
      <c r="B10" s="22"/>
      <c r="C10" s="24" t="s">
        <v>22</v>
      </c>
      <c r="D10" s="25"/>
      <c r="E10" s="25"/>
      <c r="F10" s="44" t="s">
        <v>35</v>
      </c>
      <c r="G10" s="35" t="s">
        <v>26</v>
      </c>
      <c r="H10" s="17"/>
      <c r="I10" s="17"/>
      <c r="J10" s="44" t="s">
        <v>35</v>
      </c>
      <c r="K10" s="35" t="s">
        <v>29</v>
      </c>
      <c r="L10" s="17"/>
      <c r="M10" s="17"/>
      <c r="N10" s="44" t="s">
        <v>35</v>
      </c>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row>
    <row r="11" spans="1:48" x14ac:dyDescent="0.25">
      <c r="A11" s="4"/>
      <c r="B11" s="7" t="s">
        <v>1</v>
      </c>
      <c r="C11" s="26" t="s">
        <v>2</v>
      </c>
      <c r="D11" s="8"/>
      <c r="E11" s="8"/>
      <c r="F11" s="41">
        <v>1</v>
      </c>
      <c r="G11" s="26" t="s">
        <v>24</v>
      </c>
      <c r="H11" s="8"/>
      <c r="I11" s="8"/>
      <c r="J11" s="41">
        <v>1</v>
      </c>
      <c r="K11" s="26" t="s">
        <v>30</v>
      </c>
      <c r="L11" s="8"/>
      <c r="M11" s="8"/>
      <c r="N11" s="37">
        <v>1</v>
      </c>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row>
    <row r="12" spans="1:48" x14ac:dyDescent="0.25">
      <c r="A12" s="4"/>
      <c r="B12" s="7" t="s">
        <v>3</v>
      </c>
      <c r="C12" s="27">
        <v>4900</v>
      </c>
      <c r="D12" s="8"/>
      <c r="E12" s="8"/>
      <c r="F12" s="41">
        <v>1</v>
      </c>
      <c r="G12" s="27">
        <v>8400</v>
      </c>
      <c r="H12" s="9"/>
      <c r="I12" s="9"/>
      <c r="J12" s="41">
        <v>2</v>
      </c>
      <c r="K12" s="27">
        <v>7093</v>
      </c>
      <c r="L12" s="9"/>
      <c r="M12" s="9"/>
      <c r="N12" s="37">
        <v>2</v>
      </c>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x14ac:dyDescent="0.25">
      <c r="A13" s="4"/>
      <c r="B13" s="7" t="s">
        <v>4</v>
      </c>
      <c r="C13" s="27">
        <v>490000</v>
      </c>
      <c r="D13" s="8"/>
      <c r="E13" s="8"/>
      <c r="F13" s="37">
        <v>1</v>
      </c>
      <c r="G13" s="27">
        <f>G12*G14</f>
        <v>840000</v>
      </c>
      <c r="H13" s="9"/>
      <c r="I13" s="9"/>
      <c r="J13" s="37">
        <v>3</v>
      </c>
      <c r="K13" s="27">
        <f>K12*K14</f>
        <v>709300</v>
      </c>
      <c r="L13" s="9"/>
      <c r="M13" s="9"/>
      <c r="N13" s="37">
        <v>2</v>
      </c>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row>
    <row r="14" spans="1:48" x14ac:dyDescent="0.25">
      <c r="A14" s="4"/>
      <c r="B14" s="7" t="s">
        <v>5</v>
      </c>
      <c r="C14" s="26">
        <v>100</v>
      </c>
      <c r="D14" s="8"/>
      <c r="E14" s="8"/>
      <c r="F14" s="41">
        <v>1</v>
      </c>
      <c r="G14" s="26">
        <v>100</v>
      </c>
      <c r="H14" s="8"/>
      <c r="I14" s="8"/>
      <c r="J14" s="41">
        <v>1</v>
      </c>
      <c r="K14" s="26">
        <v>100</v>
      </c>
      <c r="L14" s="8"/>
      <c r="M14" s="8"/>
      <c r="N14" s="37">
        <v>1</v>
      </c>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x14ac:dyDescent="0.25">
      <c r="A15" s="4"/>
      <c r="B15" s="7" t="s">
        <v>33</v>
      </c>
      <c r="C15" s="26" t="s">
        <v>36</v>
      </c>
      <c r="D15" s="8"/>
      <c r="E15" s="8"/>
      <c r="F15" s="41">
        <v>3</v>
      </c>
      <c r="G15" s="26" t="s">
        <v>37</v>
      </c>
      <c r="H15" s="8"/>
      <c r="I15" s="8"/>
      <c r="J15" s="41">
        <v>1</v>
      </c>
      <c r="K15" s="26" t="s">
        <v>38</v>
      </c>
      <c r="L15" s="8"/>
      <c r="M15" s="8"/>
      <c r="N15" s="37">
        <v>2</v>
      </c>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x14ac:dyDescent="0.25">
      <c r="A16" s="4"/>
      <c r="B16" s="7" t="s">
        <v>6</v>
      </c>
      <c r="C16" s="28">
        <v>7.4999999999999997E-2</v>
      </c>
      <c r="D16" s="13"/>
      <c r="E16" s="13"/>
      <c r="F16" s="37">
        <v>3</v>
      </c>
      <c r="G16" s="28">
        <v>9.2899999999999996E-2</v>
      </c>
      <c r="H16" s="13"/>
      <c r="I16" s="13"/>
      <c r="J16" s="37">
        <v>2</v>
      </c>
      <c r="K16" s="20">
        <v>0.18</v>
      </c>
      <c r="L16" s="10"/>
      <c r="M16" s="10"/>
      <c r="N16" s="37">
        <v>3</v>
      </c>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x14ac:dyDescent="0.25">
      <c r="A17" s="4"/>
      <c r="B17" s="7" t="s">
        <v>7</v>
      </c>
      <c r="C17" s="20" t="s">
        <v>8</v>
      </c>
      <c r="D17" s="10"/>
      <c r="E17" s="10"/>
      <c r="F17" s="37">
        <v>3</v>
      </c>
      <c r="G17" s="20" t="s">
        <v>25</v>
      </c>
      <c r="H17" s="10"/>
      <c r="I17" s="10"/>
      <c r="J17" s="42">
        <v>2</v>
      </c>
      <c r="K17" s="20" t="s">
        <v>31</v>
      </c>
      <c r="L17" s="10"/>
      <c r="M17" s="10"/>
      <c r="N17" s="37">
        <v>1</v>
      </c>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row>
    <row r="18" spans="1:48" x14ac:dyDescent="0.25">
      <c r="A18" s="4"/>
      <c r="B18" s="7" t="s">
        <v>9</v>
      </c>
      <c r="C18" s="21">
        <v>4.6399999999999997</v>
      </c>
      <c r="D18" s="11"/>
      <c r="E18" s="11"/>
      <c r="F18" s="37">
        <v>1</v>
      </c>
      <c r="G18" s="21">
        <v>4.6399999999999997</v>
      </c>
      <c r="H18" s="11"/>
      <c r="I18" s="11"/>
      <c r="J18" s="37">
        <v>1</v>
      </c>
      <c r="K18" s="21">
        <v>4.6399999999999997</v>
      </c>
      <c r="L18" s="11"/>
      <c r="M18" s="11"/>
      <c r="N18" s="37">
        <v>1</v>
      </c>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row>
    <row r="19" spans="1:48" x14ac:dyDescent="0.25">
      <c r="A19" s="4"/>
      <c r="B19" s="7" t="s">
        <v>10</v>
      </c>
      <c r="C19" s="20" t="s">
        <v>11</v>
      </c>
      <c r="D19" s="10"/>
      <c r="E19" s="10"/>
      <c r="F19" s="37">
        <v>3</v>
      </c>
      <c r="G19" s="20" t="s">
        <v>27</v>
      </c>
      <c r="H19" s="10"/>
      <c r="I19" s="10"/>
      <c r="J19" s="37">
        <v>1</v>
      </c>
      <c r="K19" s="20" t="s">
        <v>23</v>
      </c>
      <c r="L19" s="10"/>
      <c r="M19" s="10"/>
      <c r="N19" s="37">
        <v>2</v>
      </c>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row>
    <row r="20" spans="1:48" x14ac:dyDescent="0.25">
      <c r="A20" s="4"/>
      <c r="B20" s="7" t="s">
        <v>9</v>
      </c>
      <c r="C20" s="19">
        <v>13.55</v>
      </c>
      <c r="D20" s="12"/>
      <c r="E20" s="12"/>
      <c r="F20" s="38">
        <v>1</v>
      </c>
      <c r="G20" s="19">
        <v>13.55</v>
      </c>
      <c r="H20" s="12"/>
      <c r="I20" s="12"/>
      <c r="J20" s="38">
        <v>1</v>
      </c>
      <c r="K20" s="19">
        <v>13.55</v>
      </c>
      <c r="L20" s="12"/>
      <c r="M20" s="12"/>
      <c r="N20" s="38">
        <v>1</v>
      </c>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x14ac:dyDescent="0.25">
      <c r="A21" s="4"/>
      <c r="B21" s="7" t="s">
        <v>12</v>
      </c>
      <c r="C21" s="20" t="s">
        <v>13</v>
      </c>
      <c r="D21" s="10"/>
      <c r="E21" s="10"/>
      <c r="F21" s="37">
        <v>2</v>
      </c>
      <c r="G21" s="20" t="s">
        <v>28</v>
      </c>
      <c r="H21" s="10"/>
      <c r="I21" s="10"/>
      <c r="J21" s="37">
        <v>1</v>
      </c>
      <c r="K21" s="20" t="s">
        <v>32</v>
      </c>
      <c r="L21" s="10"/>
      <c r="M21" s="10"/>
      <c r="N21" s="37">
        <v>3</v>
      </c>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x14ac:dyDescent="0.25">
      <c r="A22" s="4"/>
      <c r="B22" s="7" t="s">
        <v>9</v>
      </c>
      <c r="C22" s="21">
        <v>6.52</v>
      </c>
      <c r="D22" s="11"/>
      <c r="E22" s="11"/>
      <c r="F22" s="37">
        <v>1</v>
      </c>
      <c r="G22" s="21">
        <v>6.52</v>
      </c>
      <c r="H22" s="11"/>
      <c r="I22" s="11"/>
      <c r="J22" s="37">
        <v>1</v>
      </c>
      <c r="K22" s="21">
        <v>6.52</v>
      </c>
      <c r="L22" s="11"/>
      <c r="M22" s="11"/>
      <c r="N22" s="37">
        <v>1</v>
      </c>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row>
    <row r="23" spans="1:48" x14ac:dyDescent="0.25">
      <c r="A23" s="4"/>
      <c r="B23" s="7" t="s">
        <v>14</v>
      </c>
      <c r="C23" s="26" t="s">
        <v>15</v>
      </c>
      <c r="D23" s="8"/>
      <c r="E23" s="8"/>
      <c r="F23" s="37">
        <v>1</v>
      </c>
      <c r="G23" s="26" t="s">
        <v>39</v>
      </c>
      <c r="H23" s="8"/>
      <c r="I23" s="8"/>
      <c r="J23" s="37">
        <v>2</v>
      </c>
      <c r="K23" s="26" t="s">
        <v>40</v>
      </c>
      <c r="L23" s="8"/>
      <c r="M23" s="8"/>
      <c r="N23" s="37">
        <v>3</v>
      </c>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row>
    <row r="24" spans="1:48" x14ac:dyDescent="0.25">
      <c r="A24" s="4"/>
      <c r="B24" s="7" t="s">
        <v>16</v>
      </c>
      <c r="C24" s="26" t="s">
        <v>17</v>
      </c>
      <c r="D24" s="8"/>
      <c r="E24" s="8"/>
      <c r="F24" s="37">
        <v>1</v>
      </c>
      <c r="G24" s="26" t="s">
        <v>17</v>
      </c>
      <c r="H24" s="8"/>
      <c r="I24" s="8"/>
      <c r="J24" s="37">
        <v>1</v>
      </c>
      <c r="K24" s="26" t="s">
        <v>17</v>
      </c>
      <c r="L24" s="8"/>
      <c r="M24" s="8"/>
      <c r="N24" s="37">
        <v>1</v>
      </c>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row>
    <row r="25" spans="1:48" x14ac:dyDescent="0.25">
      <c r="A25" s="4"/>
      <c r="B25" s="7" t="s">
        <v>18</v>
      </c>
      <c r="C25" s="26" t="s">
        <v>19</v>
      </c>
      <c r="D25" s="8"/>
      <c r="E25" s="8"/>
      <c r="F25" s="37">
        <v>1</v>
      </c>
      <c r="G25" s="26" t="s">
        <v>19</v>
      </c>
      <c r="H25" s="8"/>
      <c r="I25" s="8"/>
      <c r="J25" s="37">
        <v>1</v>
      </c>
      <c r="K25" s="26" t="s">
        <v>19</v>
      </c>
      <c r="L25" s="8"/>
      <c r="M25" s="8"/>
      <c r="N25" s="37">
        <v>1</v>
      </c>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row>
    <row r="26" spans="1:48" x14ac:dyDescent="0.25">
      <c r="A26" s="4"/>
      <c r="B26" s="7" t="s">
        <v>20</v>
      </c>
      <c r="C26" s="27">
        <f>C14*100</f>
        <v>10000</v>
      </c>
      <c r="D26" s="9"/>
      <c r="E26" s="9"/>
      <c r="F26" s="37">
        <v>3</v>
      </c>
      <c r="G26" s="27">
        <f>100*215</f>
        <v>21500</v>
      </c>
      <c r="H26" s="9"/>
      <c r="I26" s="9"/>
      <c r="J26" s="37">
        <v>2</v>
      </c>
      <c r="K26" s="27">
        <f>100*304</f>
        <v>30400</v>
      </c>
      <c r="L26" s="9"/>
      <c r="M26" s="9"/>
      <c r="N26" s="37">
        <v>1</v>
      </c>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row>
    <row r="27" spans="1:48" x14ac:dyDescent="0.25">
      <c r="A27" s="4"/>
      <c r="B27" s="7" t="s">
        <v>41</v>
      </c>
      <c r="C27" s="28">
        <v>1.0699999999999999E-2</v>
      </c>
      <c r="D27" s="13"/>
      <c r="E27" s="13"/>
      <c r="F27" s="37">
        <v>2</v>
      </c>
      <c r="G27" s="34">
        <v>7.9000000000000008E-3</v>
      </c>
      <c r="H27" s="18"/>
      <c r="I27" s="18"/>
      <c r="J27" s="37">
        <v>1</v>
      </c>
      <c r="K27" s="28">
        <v>1.3899999999999999E-2</v>
      </c>
      <c r="L27" s="13"/>
      <c r="M27" s="13"/>
      <c r="N27" s="37">
        <v>3</v>
      </c>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row>
    <row r="28" spans="1:48" x14ac:dyDescent="0.25">
      <c r="A28" s="4"/>
      <c r="B28" s="30" t="s">
        <v>34</v>
      </c>
      <c r="C28" s="31">
        <f>(C26-(C27*C13))/C13</f>
        <v>9.7081632653061231E-3</v>
      </c>
      <c r="D28" s="32"/>
      <c r="E28" s="33"/>
      <c r="F28" s="39">
        <v>3</v>
      </c>
      <c r="G28" s="31">
        <f>(G26-(G27*G13))/G13</f>
        <v>1.7695238095238094E-2</v>
      </c>
      <c r="H28" s="32"/>
      <c r="I28" s="33"/>
      <c r="J28" s="39">
        <v>2</v>
      </c>
      <c r="K28" s="31">
        <f>(K26-(K27*K13))/K13</f>
        <v>2.8959156915268579E-2</v>
      </c>
      <c r="L28" s="32"/>
      <c r="M28" s="33"/>
      <c r="N28" s="39">
        <v>1</v>
      </c>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row>
    <row r="29" spans="1:48" ht="15.75" thickBot="1" x14ac:dyDescent="0.3">
      <c r="A29" s="4"/>
      <c r="B29" s="14" t="s">
        <v>21</v>
      </c>
      <c r="C29" s="29">
        <v>7.0000000000000007E-2</v>
      </c>
      <c r="D29" s="15"/>
      <c r="E29" s="16"/>
      <c r="F29" s="40">
        <v>1</v>
      </c>
      <c r="G29" s="29">
        <v>7.0000000000000007E-2</v>
      </c>
      <c r="H29" s="15"/>
      <c r="I29" s="16"/>
      <c r="J29" s="40">
        <v>1</v>
      </c>
      <c r="K29" s="29">
        <v>7.0000000000000007E-2</v>
      </c>
      <c r="L29" s="15"/>
      <c r="M29" s="16"/>
      <c r="N29" s="40">
        <v>1</v>
      </c>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row>
    <row r="30" spans="1:48" ht="15.75" thickBot="1" x14ac:dyDescent="0.3">
      <c r="A30" s="4"/>
      <c r="B30" s="3"/>
      <c r="C30" s="3"/>
      <c r="D30" s="3"/>
      <c r="E30" s="3"/>
      <c r="F30" s="43">
        <f>SUM(F11:F29)</f>
        <v>33</v>
      </c>
      <c r="G30" s="3"/>
      <c r="H30" s="3"/>
      <c r="I30" s="3"/>
      <c r="J30" s="43">
        <f>SUM(J11:J29)</f>
        <v>27</v>
      </c>
      <c r="K30" s="3"/>
      <c r="L30" s="3"/>
      <c r="M30" s="3"/>
      <c r="N30" s="43">
        <f>SUM(N11:N29)</f>
        <v>31</v>
      </c>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row>
    <row r="31" spans="1:48" ht="15.75" thickBot="1" x14ac:dyDescent="0.3">
      <c r="A31" s="4"/>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row>
    <row r="32" spans="1:48" ht="15.75" thickBot="1" x14ac:dyDescent="0.3">
      <c r="A32" s="4"/>
      <c r="B32" s="46" t="s">
        <v>43</v>
      </c>
      <c r="C32" s="53">
        <v>49</v>
      </c>
      <c r="D32" s="54"/>
      <c r="E32" s="55"/>
      <c r="F32" s="3"/>
      <c r="G32" s="47">
        <v>39.069767441860463</v>
      </c>
      <c r="H32" s="48"/>
      <c r="I32" s="49"/>
      <c r="J32" s="3"/>
      <c r="K32" s="47">
        <v>23.332236842105264</v>
      </c>
      <c r="L32" s="48"/>
      <c r="M32" s="49"/>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row r="33" spans="1:48" ht="15.75" thickBot="1" x14ac:dyDescent="0.3">
      <c r="A33" s="4"/>
      <c r="B33" s="14" t="s">
        <v>44</v>
      </c>
      <c r="C33" s="50">
        <v>9.7081632653061231E-3</v>
      </c>
      <c r="D33" s="51"/>
      <c r="E33" s="52"/>
      <c r="F33" s="3"/>
      <c r="G33" s="50">
        <v>1.7695238095238094E-2</v>
      </c>
      <c r="H33" s="51"/>
      <c r="I33" s="52"/>
      <c r="J33" s="3"/>
      <c r="K33" s="50">
        <v>2.8959156915268579E-2</v>
      </c>
      <c r="L33" s="51"/>
      <c r="M33" s="52"/>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x14ac:dyDescent="0.25">
      <c r="A34" s="4"/>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x14ac:dyDescent="0.25">
      <c r="A35" s="4"/>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x14ac:dyDescent="0.25">
      <c r="A36" s="4"/>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5" customHeight="1" x14ac:dyDescent="0.25">
      <c r="A37" s="4"/>
      <c r="B37" s="45" t="s">
        <v>42</v>
      </c>
      <c r="C37" s="45"/>
      <c r="D37" s="45"/>
      <c r="E37" s="45"/>
      <c r="F37" s="45"/>
      <c r="G37" s="45"/>
      <c r="H37" s="45"/>
      <c r="I37" s="45"/>
      <c r="J37" s="45"/>
      <c r="K37" s="45"/>
      <c r="L37" s="45"/>
      <c r="M37" s="45"/>
      <c r="N37" s="45"/>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x14ac:dyDescent="0.25">
      <c r="A38" s="4"/>
      <c r="B38" s="45"/>
      <c r="C38" s="45"/>
      <c r="D38" s="45"/>
      <c r="E38" s="45"/>
      <c r="F38" s="45"/>
      <c r="G38" s="45"/>
      <c r="H38" s="45"/>
      <c r="I38" s="45"/>
      <c r="J38" s="45"/>
      <c r="K38" s="45"/>
      <c r="L38" s="45"/>
      <c r="M38" s="45"/>
      <c r="N38" s="45"/>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x14ac:dyDescent="0.25">
      <c r="A39" s="3"/>
      <c r="B39" s="45"/>
      <c r="C39" s="45"/>
      <c r="D39" s="45"/>
      <c r="E39" s="45"/>
      <c r="F39" s="45"/>
      <c r="G39" s="45"/>
      <c r="H39" s="45"/>
      <c r="I39" s="45"/>
      <c r="J39" s="45"/>
      <c r="K39" s="45"/>
      <c r="L39" s="45"/>
      <c r="M39" s="45"/>
      <c r="N39" s="45"/>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x14ac:dyDescent="0.25">
      <c r="A40" s="3"/>
      <c r="B40" s="45"/>
      <c r="C40" s="45"/>
      <c r="D40" s="45"/>
      <c r="E40" s="45"/>
      <c r="F40" s="45"/>
      <c r="G40" s="45"/>
      <c r="H40" s="45"/>
      <c r="I40" s="45"/>
      <c r="J40" s="45"/>
      <c r="K40" s="45"/>
      <c r="L40" s="45"/>
      <c r="M40" s="45"/>
      <c r="N40" s="45"/>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x14ac:dyDescent="0.25">
      <c r="A41" s="3"/>
      <c r="B41" s="45"/>
      <c r="C41" s="45"/>
      <c r="D41" s="45"/>
      <c r="E41" s="45"/>
      <c r="F41" s="45"/>
      <c r="G41" s="45"/>
      <c r="H41" s="45"/>
      <c r="I41" s="45"/>
      <c r="J41" s="45"/>
      <c r="K41" s="45"/>
      <c r="L41" s="45"/>
      <c r="M41" s="45"/>
      <c r="N41" s="45"/>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row>
    <row r="45" spans="1:48"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row>
    <row r="46" spans="1:48"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row>
    <row r="47" spans="1:48"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row>
    <row r="48" spans="1:48"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row>
    <row r="49" spans="1:48"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row>
    <row r="50" spans="1:48"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row>
    <row r="51" spans="1:48"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row>
    <row r="52" spans="1:48"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row>
    <row r="53" spans="1:48"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row>
    <row r="54" spans="1:48"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row>
    <row r="60" spans="1:48"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row>
    <row r="61" spans="1:48"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row>
    <row r="62" spans="1:48"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row>
    <row r="63" spans="1:48"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row>
    <row r="64" spans="1:48"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row>
    <row r="65" spans="1:48"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row>
    <row r="66" spans="1:48"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row>
    <row r="67" spans="1:48"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row>
    <row r="68" spans="1:48"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row>
    <row r="69" spans="1:48"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row>
    <row r="70" spans="1:48"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row>
    <row r="71" spans="1:48"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row>
    <row r="72" spans="1:48"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row>
    <row r="73" spans="1:48"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row>
    <row r="74" spans="1:48"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row>
    <row r="75" spans="1:48"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row>
    <row r="76" spans="1:48"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row>
    <row r="77" spans="1:48"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row>
    <row r="78" spans="1:48"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row>
    <row r="79" spans="1:48"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row>
    <row r="80" spans="1:48"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row>
    <row r="81" spans="1:48"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row>
    <row r="82" spans="1:48"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row>
    <row r="83" spans="1:48"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row>
    <row r="84" spans="1:48"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row>
    <row r="85" spans="1:48"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row>
    <row r="86" spans="1:48"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row>
    <row r="87" spans="1:48"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row>
    <row r="88" spans="1:48"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row>
    <row r="89" spans="1:48"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row>
    <row r="90" spans="1:48"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row>
    <row r="91" spans="1:48"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row>
    <row r="92" spans="1:48"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row>
    <row r="93" spans="1:48"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row>
    <row r="94" spans="1:48"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row>
    <row r="95" spans="1:48"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row>
    <row r="96" spans="1:48"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row>
    <row r="97" spans="1:48"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row>
    <row r="98" spans="1:48"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row>
    <row r="99" spans="1:48"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row>
    <row r="100" spans="1:48"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row>
    <row r="101" spans="1:48"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row>
    <row r="102" spans="1:48"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row>
    <row r="103" spans="1:48"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row>
    <row r="104" spans="1:48"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row>
    <row r="105" spans="1:48"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row>
    <row r="106" spans="1:48"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row>
    <row r="107" spans="1:48"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row>
    <row r="108" spans="1:48"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row>
    <row r="109" spans="1:48"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row>
    <row r="110" spans="1:48"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row>
    <row r="111" spans="1:48"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row>
    <row r="112" spans="1:48"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row>
    <row r="113" spans="1:48"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row>
    <row r="114" spans="1:48"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row>
    <row r="115" spans="1:48"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row>
    <row r="116" spans="1:48"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row>
  </sheetData>
  <mergeCells count="68">
    <mergeCell ref="G32:I32"/>
    <mergeCell ref="G33:I33"/>
    <mergeCell ref="K32:M32"/>
    <mergeCell ref="K33:M33"/>
    <mergeCell ref="C32:E32"/>
    <mergeCell ref="C33:E33"/>
    <mergeCell ref="B37:N41"/>
    <mergeCell ref="C28:E28"/>
    <mergeCell ref="G28:I28"/>
    <mergeCell ref="K28:M28"/>
    <mergeCell ref="C29:E29"/>
    <mergeCell ref="G29:I29"/>
    <mergeCell ref="K29:M29"/>
    <mergeCell ref="C26:E26"/>
    <mergeCell ref="G26:I26"/>
    <mergeCell ref="K26:M26"/>
    <mergeCell ref="C27:E27"/>
    <mergeCell ref="G27:I27"/>
    <mergeCell ref="K27:M27"/>
    <mergeCell ref="C20:E20"/>
    <mergeCell ref="G20:I20"/>
    <mergeCell ref="K20:M20"/>
    <mergeCell ref="C21:E21"/>
    <mergeCell ref="G21:I21"/>
    <mergeCell ref="K21:M21"/>
    <mergeCell ref="C14:E14"/>
    <mergeCell ref="G14:I14"/>
    <mergeCell ref="K14:M14"/>
    <mergeCell ref="C15:E15"/>
    <mergeCell ref="G15:I15"/>
    <mergeCell ref="K15:M15"/>
    <mergeCell ref="B9:N9"/>
    <mergeCell ref="C10:E10"/>
    <mergeCell ref="G10:I10"/>
    <mergeCell ref="K10:M10"/>
    <mergeCell ref="K22:M22"/>
    <mergeCell ref="K23:M23"/>
    <mergeCell ref="K24:M24"/>
    <mergeCell ref="K25:M25"/>
    <mergeCell ref="K16:M16"/>
    <mergeCell ref="K17:M17"/>
    <mergeCell ref="K18:M18"/>
    <mergeCell ref="K19:M19"/>
    <mergeCell ref="K11:M11"/>
    <mergeCell ref="K12:M12"/>
    <mergeCell ref="K13:M13"/>
    <mergeCell ref="G22:I22"/>
    <mergeCell ref="G23:I23"/>
    <mergeCell ref="G24:I24"/>
    <mergeCell ref="G25:I25"/>
    <mergeCell ref="G16:I16"/>
    <mergeCell ref="G17:I17"/>
    <mergeCell ref="G18:I18"/>
    <mergeCell ref="G19:I19"/>
    <mergeCell ref="G11:I11"/>
    <mergeCell ref="G12:I12"/>
    <mergeCell ref="G13:I13"/>
    <mergeCell ref="C22:E22"/>
    <mergeCell ref="C23:E23"/>
    <mergeCell ref="C24:E24"/>
    <mergeCell ref="C25:E25"/>
    <mergeCell ref="C16:E16"/>
    <mergeCell ref="C17:E17"/>
    <mergeCell ref="C18:E18"/>
    <mergeCell ref="C19:E19"/>
    <mergeCell ref="C11:E11"/>
    <mergeCell ref="C12:E12"/>
    <mergeCell ref="C13:E13"/>
  </mergeCells>
  <phoneticPr fontId="4" type="noConversion"/>
  <conditionalFormatting sqref="F11:F29">
    <cfRule type="colorScale" priority="1">
      <colorScale>
        <cfvo type="min"/>
        <cfvo type="max"/>
        <color rgb="FF63BE7B"/>
        <color rgb="FFFFEF9C"/>
      </colorScale>
    </cfRule>
  </conditionalFormatting>
  <conditionalFormatting sqref="J11:J29">
    <cfRule type="colorScale" priority="2">
      <colorScale>
        <cfvo type="min"/>
        <cfvo type="max"/>
        <color rgb="FF63BE7B"/>
        <color rgb="FFFFEF9C"/>
      </colorScale>
    </cfRule>
  </conditionalFormatting>
  <conditionalFormatting sqref="N11:N29">
    <cfRule type="colorScale" priority="3">
      <colorScale>
        <cfvo type="min"/>
        <cfvo type="max"/>
        <color rgb="FF63BE7B"/>
        <color rgb="FFFFEF9C"/>
      </colorScale>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Comparative Valuation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Chance Kabes</dc:creator>
  <cp:lastModifiedBy>Chance Kabes</cp:lastModifiedBy>
  <dcterms:created xsi:type="dcterms:W3CDTF">2023-11-28T00:09:28Z</dcterms:created>
  <dcterms:modified xsi:type="dcterms:W3CDTF">2023-12-01T15:36:22Z</dcterms:modified>
</cp:coreProperties>
</file>